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autoCompressPictures="0"/>
  <bookViews>
    <workbookView xWindow="5500" yWindow="2120" windowWidth="19720" windowHeight="13780"/>
  </bookViews>
  <sheets>
    <sheet name="Feuil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27" i="1"/>
  <c r="I27"/>
  <c r="G26"/>
  <c r="I26"/>
  <c r="G25"/>
  <c r="I25"/>
  <c r="G23"/>
  <c r="I23"/>
  <c r="G22"/>
  <c r="I22"/>
  <c r="G20"/>
  <c r="I20"/>
  <c r="G19"/>
  <c r="I19"/>
  <c r="G18"/>
  <c r="I18"/>
  <c r="I17"/>
  <c r="L17"/>
  <c r="L18"/>
  <c r="L19"/>
  <c r="L20"/>
  <c r="G21"/>
  <c r="L21"/>
  <c r="L22"/>
  <c r="L23"/>
  <c r="G24"/>
  <c r="L24"/>
  <c r="L25"/>
  <c r="L26"/>
  <c r="L27"/>
  <c r="G28"/>
  <c r="L28"/>
  <c r="G29"/>
  <c r="L29"/>
  <c r="G30"/>
  <c r="L30"/>
  <c r="K18"/>
  <c r="K19"/>
  <c r="K20"/>
  <c r="K21"/>
  <c r="K22"/>
  <c r="K23"/>
  <c r="K24"/>
  <c r="K25"/>
  <c r="K26"/>
  <c r="K27"/>
  <c r="K28"/>
  <c r="K29"/>
  <c r="K30"/>
  <c r="J19"/>
  <c r="J20"/>
  <c r="J21"/>
  <c r="J22"/>
  <c r="J23"/>
  <c r="J24"/>
  <c r="J25"/>
  <c r="J26"/>
  <c r="J27"/>
  <c r="J28"/>
  <c r="J29"/>
  <c r="J30"/>
  <c r="J18"/>
  <c r="K17"/>
  <c r="J17"/>
</calcChain>
</file>

<file path=xl/sharedStrings.xml><?xml version="1.0" encoding="utf-8"?>
<sst xmlns="http://schemas.openxmlformats.org/spreadsheetml/2006/main" count="23" uniqueCount="15">
  <si>
    <t>Tarija</t>
  </si>
  <si>
    <t>2 Ext</t>
  </si>
  <si>
    <t>13bis</t>
  </si>
  <si>
    <t>Onoh</t>
  </si>
  <si>
    <t>V 1010</t>
    <phoneticPr fontId="0" type="noConversion"/>
  </si>
  <si>
    <t>Hippid</t>
    <phoneticPr fontId="0" type="noConversion"/>
  </si>
  <si>
    <t>V 1027</t>
    <phoneticPr fontId="0" type="noConversion"/>
  </si>
  <si>
    <t>ca 14</t>
    <phoneticPr fontId="0" type="noConversion"/>
  </si>
  <si>
    <t>V 1028</t>
  </si>
  <si>
    <t>V 1036</t>
    <phoneticPr fontId="0" type="noConversion"/>
  </si>
  <si>
    <t>Log10(E.h.o)</t>
  </si>
  <si>
    <t>n=32</t>
  </si>
  <si>
    <t>V 1010</t>
    <phoneticPr fontId="0" type="noConversion"/>
  </si>
  <si>
    <t>V 1027</t>
    <phoneticPr fontId="0" type="noConversion"/>
  </si>
  <si>
    <t>V 1036</t>
    <phoneticPr fontId="0" type="noConversion"/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</si>
</sst>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0"/>
      <name val="Arial"/>
    </font>
    <font>
      <sz val="9"/>
      <name val="Geneva"/>
    </font>
    <font>
      <sz val="10"/>
      <color indexed="10"/>
      <name val="Arial"/>
    </font>
    <font>
      <sz val="9"/>
      <color indexed="10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Fill="1" applyAlignment="1">
      <alignment horizontal="center" vertical="top"/>
    </xf>
    <xf numFmtId="0" fontId="0" fillId="0" borderId="0" xfId="0" applyFill="1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/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left" vertical="top"/>
    </xf>
    <xf numFmtId="165" fontId="3" fillId="0" borderId="0" xfId="0" applyNumberFormat="1" applyFont="1"/>
    <xf numFmtId="0" fontId="3" fillId="0" borderId="0" xfId="0" applyFont="1"/>
    <xf numFmtId="164" fontId="3" fillId="0" borderId="0" xfId="0" applyNumberFormat="1" applyFont="1"/>
    <xf numFmtId="165" fontId="0" fillId="0" borderId="0" xfId="0" applyNumberFormat="1" applyBorder="1"/>
    <xf numFmtId="165" fontId="0" fillId="0" borderId="0" xfId="0" applyNumberFormat="1"/>
    <xf numFmtId="164" fontId="0" fillId="0" borderId="0" xfId="0" applyNumberFormat="1" applyBorder="1"/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2"/>
  <c:chart>
    <c:plotArea>
      <c:layout>
        <c:manualLayout>
          <c:layoutTarget val="inner"/>
          <c:xMode val="edge"/>
          <c:yMode val="edge"/>
          <c:x val="0.148459637570229"/>
          <c:y val="0.0851065598124996"/>
          <c:w val="0.677880983903561"/>
          <c:h val="0.719150430415622"/>
        </c:manualLayout>
      </c:layout>
      <c:lineChart>
        <c:grouping val="standard"/>
        <c:ser>
          <c:idx val="0"/>
          <c:order val="0"/>
          <c:tx>
            <c:strRef>
              <c:f>Feuil1!$I$17</c:f>
              <c:strCache>
                <c:ptCount val="1"/>
                <c:pt idx="0">
                  <c:v>V 1036</c:v>
                </c:pt>
              </c:strCache>
            </c:strRef>
          </c:tx>
          <c:spPr>
            <a:ln w="25400" cap="rnd" cmpd="sng" algn="ctr">
              <a:solidFill>
                <a:srgbClr val="FF00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strRef>
              <c:f>Feuil1!$H$18:$H$28</c:f>
              <c:strCache>
                <c:ptCount val="11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13bis</c:v>
                </c:pt>
                <c:pt idx="10">
                  <c:v>14</c:v>
                </c:pt>
              </c:strCache>
            </c:strRef>
          </c:cat>
          <c:val>
            <c:numRef>
              <c:f>Feuil1!$I$18:$I$28</c:f>
              <c:numCache>
                <c:formatCode>0.000</c:formatCode>
                <c:ptCount val="11"/>
                <c:pt idx="0">
                  <c:v>-0.0662511860967703</c:v>
                </c:pt>
                <c:pt idx="1">
                  <c:v>0.135563087583562</c:v>
                </c:pt>
                <c:pt idx="2">
                  <c:v>0.107209969647868</c:v>
                </c:pt>
                <c:pt idx="4">
                  <c:v>0.0842541789213313</c:v>
                </c:pt>
                <c:pt idx="5">
                  <c:v>0.164033553478236</c:v>
                </c:pt>
                <c:pt idx="7">
                  <c:v>0.111147552195904</c:v>
                </c:pt>
                <c:pt idx="8">
                  <c:v>0.130172634423187</c:v>
                </c:pt>
                <c:pt idx="9">
                  <c:v>0.125873708943373</c:v>
                </c:pt>
              </c:numCache>
            </c:numRef>
          </c:val>
        </c:ser>
        <c:ser>
          <c:idx val="1"/>
          <c:order val="1"/>
          <c:tx>
            <c:strRef>
              <c:f>Feuil1!$J$17</c:f>
              <c:strCache>
                <c:ptCount val="1"/>
                <c:pt idx="0">
                  <c:v>V 1010</c:v>
                </c:pt>
              </c:strCache>
            </c:strRef>
          </c:tx>
          <c:spPr>
            <a:ln w="22225" cap="rnd" cmpd="sng" algn="ctr">
              <a:solidFill>
                <a:srgbClr val="00009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strRef>
              <c:f>Feuil1!$H$18:$H$28</c:f>
              <c:strCache>
                <c:ptCount val="11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13bis</c:v>
                </c:pt>
                <c:pt idx="10">
                  <c:v>14</c:v>
                </c:pt>
              </c:strCache>
            </c:strRef>
          </c:cat>
          <c:val>
            <c:numRef>
              <c:f>Feuil1!$J$18:$J$28</c:f>
              <c:numCache>
                <c:formatCode>0.000</c:formatCode>
                <c:ptCount val="11"/>
                <c:pt idx="0">
                  <c:v>-0.105457426306411</c:v>
                </c:pt>
                <c:pt idx="1">
                  <c:v>0.0828567370675586</c:v>
                </c:pt>
                <c:pt idx="2">
                  <c:v>0.0266903728279813</c:v>
                </c:pt>
                <c:pt idx="3">
                  <c:v>0.0711929961618372</c:v>
                </c:pt>
                <c:pt idx="4">
                  <c:v>-0.0204811715986817</c:v>
                </c:pt>
                <c:pt idx="5">
                  <c:v>0.0970867638476225</c:v>
                </c:pt>
                <c:pt idx="6">
                  <c:v>0.0789886969502995</c:v>
                </c:pt>
                <c:pt idx="7">
                  <c:v>0.0225100651538377</c:v>
                </c:pt>
                <c:pt idx="8">
                  <c:v>0.00523389781488692</c:v>
                </c:pt>
                <c:pt idx="9">
                  <c:v>-0.00376014887330678</c:v>
                </c:pt>
                <c:pt idx="10">
                  <c:v>0.0287037794263298</c:v>
                </c:pt>
              </c:numCache>
            </c:numRef>
          </c:val>
        </c:ser>
        <c:ser>
          <c:idx val="2"/>
          <c:order val="2"/>
          <c:tx>
            <c:strRef>
              <c:f>Feuil1!$K$17</c:f>
              <c:strCache>
                <c:ptCount val="1"/>
                <c:pt idx="0">
                  <c:v>V 1027</c:v>
                </c:pt>
              </c:strCache>
            </c:strRef>
          </c:tx>
          <c:spPr>
            <a:ln w="22225" cap="rnd" cmpd="sng" algn="ctr">
              <a:solidFill>
                <a:srgbClr val="0000FF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pPr>
              <a:ln w="22225" cap="rnd" cmpd="sng" algn="ctr">
                <a:solidFill>
                  <a:srgbClr val="0000FF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strRef>
              <c:f>Feuil1!$H$18:$H$28</c:f>
              <c:strCache>
                <c:ptCount val="11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13bis</c:v>
                </c:pt>
                <c:pt idx="10">
                  <c:v>14</c:v>
                </c:pt>
              </c:strCache>
            </c:strRef>
          </c:cat>
          <c:val>
            <c:numRef>
              <c:f>Feuil1!$K$18:$K$28</c:f>
              <c:numCache>
                <c:formatCode>0.000</c:formatCode>
                <c:ptCount val="11"/>
                <c:pt idx="0">
                  <c:v>-0.0308592110079284</c:v>
                </c:pt>
                <c:pt idx="1">
                  <c:v>0.224963498812872</c:v>
                </c:pt>
                <c:pt idx="2">
                  <c:v>0.163528332735989</c:v>
                </c:pt>
                <c:pt idx="3">
                  <c:v>0.171416844949039</c:v>
                </c:pt>
                <c:pt idx="4">
                  <c:v>0.116143323334813</c:v>
                </c:pt>
                <c:pt idx="5">
                  <c:v>0.212419859682465</c:v>
                </c:pt>
                <c:pt idx="6">
                  <c:v>0.176860602891777</c:v>
                </c:pt>
                <c:pt idx="7">
                  <c:v>0.122142936497367</c:v>
                </c:pt>
                <c:pt idx="8">
                  <c:v>0.116384349937554</c:v>
                </c:pt>
                <c:pt idx="9">
                  <c:v>0.113078510702944</c:v>
                </c:pt>
                <c:pt idx="10">
                  <c:v>0.139402076920019</c:v>
                </c:pt>
              </c:numCache>
            </c:numRef>
          </c:val>
        </c:ser>
        <c:ser>
          <c:idx val="3"/>
          <c:order val="3"/>
          <c:tx>
            <c:strRef>
              <c:f>Feuil1!$L$17</c:f>
              <c:strCache>
                <c:ptCount val="1"/>
                <c:pt idx="0">
                  <c:v>V 1028</c:v>
                </c:pt>
              </c:strCache>
            </c:strRef>
          </c:tx>
          <c:marker>
            <c:symbol val="none"/>
          </c:marker>
          <c:cat>
            <c:strRef>
              <c:f>Feuil1!$H$18:$H$28</c:f>
              <c:strCache>
                <c:ptCount val="11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13bis</c:v>
                </c:pt>
                <c:pt idx="10">
                  <c:v>14</c:v>
                </c:pt>
              </c:strCache>
            </c:strRef>
          </c:cat>
          <c:val>
            <c:numRef>
              <c:f>Feuil1!$L$18:$L$28</c:f>
              <c:numCache>
                <c:formatCode>0.000</c:formatCode>
                <c:ptCount val="11"/>
                <c:pt idx="0">
                  <c:v>-0.0123758053139156</c:v>
                </c:pt>
                <c:pt idx="1">
                  <c:v>0.226978790048198</c:v>
                </c:pt>
                <c:pt idx="2">
                  <c:v>0.175110205285804</c:v>
                </c:pt>
                <c:pt idx="3">
                  <c:v>0.184424973236887</c:v>
                </c:pt>
                <c:pt idx="4">
                  <c:v>0.142246125899018</c:v>
                </c:pt>
                <c:pt idx="5">
                  <c:v>0.215186075925617</c:v>
                </c:pt>
                <c:pt idx="6">
                  <c:v>0.18068701074483</c:v>
                </c:pt>
                <c:pt idx="7">
                  <c:v>0.190328798243529</c:v>
                </c:pt>
                <c:pt idx="8">
                  <c:v>0.195565595985178</c:v>
                </c:pt>
                <c:pt idx="9">
                  <c:v>0.17733744206828</c:v>
                </c:pt>
                <c:pt idx="10">
                  <c:v>0.185159567480694</c:v>
                </c:pt>
              </c:numCache>
            </c:numRef>
          </c:val>
        </c:ser>
        <c:marker val="1"/>
        <c:axId val="448034632"/>
        <c:axId val="448030856"/>
      </c:lineChart>
      <c:catAx>
        <c:axId val="44803463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448030856"/>
        <c:crosses val="autoZero"/>
        <c:auto val="1"/>
        <c:lblAlgn val="ctr"/>
        <c:lblOffset val="100"/>
        <c:tickLblSkip val="1"/>
        <c:tickMarkSkip val="1"/>
      </c:catAx>
      <c:valAx>
        <c:axId val="448030856"/>
        <c:scaling>
          <c:orientation val="minMax"/>
          <c:max val="0.2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44803463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5678001532994"/>
          <c:y val="0.30508212246665"/>
          <c:w val="0.134389589575639"/>
          <c:h val="0.22277457585843"/>
        </c:manualLayout>
      </c:layout>
      <c:spPr>
        <a:solidFill>
          <a:srgbClr val="FFFFFF"/>
        </a:solidFill>
        <a:ln w="3175">
          <a:solidFill>
            <a:schemeClr val="bg1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736600</xdr:colOff>
      <xdr:row>2</xdr:row>
      <xdr:rowOff>152400</xdr:rowOff>
    </xdr:from>
    <xdr:to>
      <xdr:col>19</xdr:col>
      <xdr:colOff>698500</xdr:colOff>
      <xdr:row>25</xdr:row>
      <xdr:rowOff>50800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L30"/>
  <sheetViews>
    <sheetView tabSelected="1" workbookViewId="0">
      <selection activeCell="G3" sqref="G3:G30"/>
    </sheetView>
  </sheetViews>
  <sheetFormatPr baseColWidth="10" defaultRowHeight="13"/>
  <cols>
    <col min="1" max="1" width="7.6640625" style="1" customWidth="1"/>
    <col min="2" max="2" width="8.33203125" style="2" customWidth="1"/>
    <col min="3" max="4" width="6.83203125" style="2" bestFit="1" customWidth="1"/>
    <col min="5" max="16384" width="10.83203125" style="2"/>
  </cols>
  <sheetData>
    <row r="1" spans="1:12">
      <c r="B1" s="2" t="s">
        <v>3</v>
      </c>
      <c r="C1" s="2" t="s">
        <v>5</v>
      </c>
      <c r="D1" s="2" t="s">
        <v>5</v>
      </c>
      <c r="E1" s="2" t="s">
        <v>3</v>
      </c>
    </row>
    <row r="2" spans="1:12">
      <c r="B2" s="2" t="s">
        <v>0</v>
      </c>
      <c r="C2" s="2" t="s">
        <v>0</v>
      </c>
      <c r="D2" s="2" t="s">
        <v>0</v>
      </c>
      <c r="E2" s="2" t="s">
        <v>0</v>
      </c>
    </row>
    <row r="3" spans="1:12">
      <c r="B3" s="2" t="s">
        <v>4</v>
      </c>
      <c r="C3" s="2" t="s">
        <v>6</v>
      </c>
      <c r="D3" s="2" t="s">
        <v>8</v>
      </c>
      <c r="E3" s="2" t="s">
        <v>9</v>
      </c>
      <c r="G3" s="11" t="s">
        <v>11</v>
      </c>
      <c r="H3" s="4"/>
      <c r="I3" s="4" t="s">
        <v>14</v>
      </c>
      <c r="J3" s="5" t="s">
        <v>12</v>
      </c>
      <c r="K3" s="6" t="s">
        <v>13</v>
      </c>
      <c r="L3" s="6" t="s">
        <v>8</v>
      </c>
    </row>
    <row r="4" spans="1:12">
      <c r="A4" s="1">
        <v>1</v>
      </c>
      <c r="B4">
        <v>193.7</v>
      </c>
      <c r="C4">
        <v>230</v>
      </c>
      <c r="D4" s="2">
        <v>240</v>
      </c>
      <c r="E4" s="2">
        <v>212</v>
      </c>
      <c r="G4" s="12">
        <v>246.9375</v>
      </c>
      <c r="H4" s="7">
        <v>1</v>
      </c>
      <c r="I4" s="3">
        <v>212</v>
      </c>
      <c r="J4" s="15">
        <v>193.7</v>
      </c>
      <c r="K4" s="16">
        <v>230</v>
      </c>
      <c r="L4" s="2">
        <v>240</v>
      </c>
    </row>
    <row r="5" spans="1:12">
      <c r="A5" s="1" t="s">
        <v>1</v>
      </c>
      <c r="B5">
        <v>189</v>
      </c>
      <c r="C5">
        <v>221</v>
      </c>
      <c r="D5" s="2">
        <v>233</v>
      </c>
      <c r="G5" s="12">
        <v>25.615625000000001</v>
      </c>
      <c r="H5" s="7">
        <v>3</v>
      </c>
      <c r="I5" s="3">
        <v>35</v>
      </c>
      <c r="J5" s="8">
        <v>31</v>
      </c>
      <c r="K5">
        <v>43</v>
      </c>
      <c r="L5" s="2">
        <v>43.2</v>
      </c>
    </row>
    <row r="6" spans="1:12">
      <c r="A6" s="1">
        <v>3</v>
      </c>
      <c r="B6">
        <v>31</v>
      </c>
      <c r="C6">
        <v>43</v>
      </c>
      <c r="D6" s="2">
        <v>43.2</v>
      </c>
      <c r="E6" s="2">
        <v>35</v>
      </c>
      <c r="G6" s="12">
        <v>25.390625</v>
      </c>
      <c r="H6" s="7">
        <v>4</v>
      </c>
      <c r="I6" s="3">
        <v>32.5</v>
      </c>
      <c r="J6" s="8">
        <v>27</v>
      </c>
      <c r="K6">
        <v>37</v>
      </c>
      <c r="L6" s="2">
        <v>38</v>
      </c>
    </row>
    <row r="7" spans="1:12">
      <c r="A7" s="1">
        <v>4</v>
      </c>
      <c r="B7">
        <v>27</v>
      </c>
      <c r="C7">
        <v>37</v>
      </c>
      <c r="D7" s="2">
        <v>38</v>
      </c>
      <c r="E7" s="2">
        <v>32.5</v>
      </c>
      <c r="G7" s="12">
        <v>39.893749999999997</v>
      </c>
      <c r="H7" s="7">
        <v>5</v>
      </c>
      <c r="I7" s="3"/>
      <c r="J7" s="8">
        <v>47</v>
      </c>
      <c r="K7">
        <v>59.2</v>
      </c>
      <c r="L7" s="2">
        <v>61</v>
      </c>
    </row>
    <row r="8" spans="1:12">
      <c r="A8" s="1">
        <v>5</v>
      </c>
      <c r="B8">
        <v>47</v>
      </c>
      <c r="C8">
        <v>59.2</v>
      </c>
      <c r="D8" s="2">
        <v>61</v>
      </c>
      <c r="G8" s="12">
        <v>34.593548387096774</v>
      </c>
      <c r="H8" s="7">
        <v>6</v>
      </c>
      <c r="I8" s="3">
        <v>42</v>
      </c>
      <c r="J8" s="8">
        <v>33</v>
      </c>
      <c r="K8" s="9">
        <v>45.2</v>
      </c>
      <c r="L8" s="2">
        <v>48</v>
      </c>
    </row>
    <row r="9" spans="1:12">
      <c r="A9" s="1">
        <v>6</v>
      </c>
      <c r="B9">
        <v>33</v>
      </c>
      <c r="C9">
        <v>45.2</v>
      </c>
      <c r="D9" s="2">
        <v>48</v>
      </c>
      <c r="E9" s="2">
        <v>42</v>
      </c>
      <c r="G9" s="12">
        <v>38.384374999999999</v>
      </c>
      <c r="H9" s="7">
        <v>10</v>
      </c>
      <c r="I9" s="3">
        <v>56</v>
      </c>
      <c r="J9" s="8">
        <v>48</v>
      </c>
      <c r="K9">
        <v>62.6</v>
      </c>
      <c r="L9" s="2">
        <v>63</v>
      </c>
    </row>
    <row r="10" spans="1:12">
      <c r="A10" s="1">
        <v>7</v>
      </c>
      <c r="B10">
        <v>42</v>
      </c>
      <c r="C10">
        <v>54.2</v>
      </c>
      <c r="D10" s="2">
        <v>55</v>
      </c>
      <c r="G10" s="12">
        <v>37.6</v>
      </c>
      <c r="H10" s="7">
        <v>11</v>
      </c>
      <c r="I10" s="3"/>
      <c r="J10" s="8">
        <v>45.1</v>
      </c>
      <c r="K10">
        <v>56.5</v>
      </c>
      <c r="L10" s="2">
        <v>57</v>
      </c>
    </row>
    <row r="11" spans="1:12">
      <c r="A11" s="1">
        <v>8</v>
      </c>
      <c r="B11">
        <v>10</v>
      </c>
      <c r="C11" s="3" t="s">
        <v>7</v>
      </c>
      <c r="D11" s="2">
        <v>11.5</v>
      </c>
      <c r="G11" s="12">
        <v>30.193750000000001</v>
      </c>
      <c r="H11" s="7">
        <v>12</v>
      </c>
      <c r="I11" s="18">
        <v>39</v>
      </c>
      <c r="J11" s="8">
        <v>31.8</v>
      </c>
      <c r="K11">
        <v>40</v>
      </c>
      <c r="L11" s="2">
        <v>46.8</v>
      </c>
    </row>
    <row r="12" spans="1:12">
      <c r="A12" s="1">
        <v>9</v>
      </c>
      <c r="B12">
        <v>0</v>
      </c>
      <c r="C12">
        <v>7.8</v>
      </c>
      <c r="D12" s="2">
        <v>9</v>
      </c>
      <c r="G12" s="12">
        <v>23.712499999999999</v>
      </c>
      <c r="H12" s="7">
        <v>13</v>
      </c>
      <c r="I12" s="3">
        <v>32</v>
      </c>
      <c r="J12" s="8">
        <v>24</v>
      </c>
      <c r="K12">
        <v>31</v>
      </c>
      <c r="L12" s="2">
        <v>37.200000000000003</v>
      </c>
    </row>
    <row r="13" spans="1:12">
      <c r="A13" s="1">
        <v>10</v>
      </c>
      <c r="B13">
        <v>48</v>
      </c>
      <c r="C13">
        <v>62.6</v>
      </c>
      <c r="D13" s="2">
        <v>63</v>
      </c>
      <c r="E13" s="2">
        <v>52.5</v>
      </c>
      <c r="G13" s="12">
        <v>23.2</v>
      </c>
      <c r="H13" s="7" t="s">
        <v>2</v>
      </c>
      <c r="I13" s="3">
        <v>31</v>
      </c>
      <c r="J13" s="8">
        <v>23</v>
      </c>
      <c r="K13">
        <v>30.1</v>
      </c>
      <c r="L13" s="2">
        <v>34.9</v>
      </c>
    </row>
    <row r="14" spans="1:12">
      <c r="A14" s="1">
        <v>11</v>
      </c>
      <c r="B14">
        <v>45.1</v>
      </c>
      <c r="C14">
        <v>56.5</v>
      </c>
      <c r="D14" s="2">
        <v>57</v>
      </c>
      <c r="E14" s="2">
        <v>50</v>
      </c>
      <c r="G14" s="12">
        <v>26.115625000000001</v>
      </c>
      <c r="H14" s="7">
        <v>14</v>
      </c>
      <c r="I14" s="3"/>
      <c r="J14" s="8">
        <v>27.9</v>
      </c>
      <c r="K14">
        <v>36</v>
      </c>
      <c r="L14" s="2">
        <v>40</v>
      </c>
    </row>
    <row r="15" spans="1:12">
      <c r="A15" s="1">
        <v>12</v>
      </c>
      <c r="B15">
        <v>31.8</v>
      </c>
      <c r="C15">
        <v>40</v>
      </c>
      <c r="D15" s="2">
        <v>46.8</v>
      </c>
      <c r="E15" s="2">
        <v>40.200000000000003</v>
      </c>
      <c r="G15" s="12">
        <v>36.020689655172411</v>
      </c>
      <c r="H15" s="7">
        <v>7</v>
      </c>
      <c r="I15" s="3"/>
      <c r="J15" s="8">
        <v>42</v>
      </c>
      <c r="K15">
        <v>54.2</v>
      </c>
      <c r="L15" s="2">
        <v>55</v>
      </c>
    </row>
    <row r="16" spans="1:12">
      <c r="A16" s="1">
        <v>13</v>
      </c>
      <c r="B16">
        <v>24</v>
      </c>
      <c r="C16">
        <v>31</v>
      </c>
      <c r="D16" s="2">
        <v>37.200000000000003</v>
      </c>
      <c r="E16" s="2">
        <v>32</v>
      </c>
      <c r="G16" s="12">
        <v>8.3206896551724139</v>
      </c>
      <c r="H16" s="7">
        <v>8</v>
      </c>
      <c r="I16" s="3"/>
      <c r="J16" s="8">
        <v>10</v>
      </c>
      <c r="K16" s="9">
        <v>14</v>
      </c>
      <c r="L16" s="2">
        <v>11.5</v>
      </c>
    </row>
    <row r="17" spans="1:12">
      <c r="A17" s="1">
        <v>14</v>
      </c>
      <c r="B17">
        <v>27.9</v>
      </c>
      <c r="C17">
        <v>36</v>
      </c>
      <c r="D17" s="2">
        <v>40</v>
      </c>
      <c r="E17" s="2">
        <v>35.5</v>
      </c>
      <c r="G17" s="13" t="s">
        <v>10</v>
      </c>
      <c r="H17" s="7"/>
      <c r="I17" s="10" t="str">
        <f>I3</f>
        <v>V 1036</v>
      </c>
      <c r="J17" s="10" t="str">
        <f>J3</f>
        <v>V 1010</v>
      </c>
      <c r="K17" s="10" t="str">
        <f t="shared" ref="K17:L17" si="0">K3</f>
        <v>V 1027</v>
      </c>
      <c r="L17" s="10" t="str">
        <f t="shared" si="0"/>
        <v>V 1028</v>
      </c>
    </row>
    <row r="18" spans="1:12">
      <c r="A18" s="1" t="s">
        <v>2</v>
      </c>
      <c r="B18">
        <v>23</v>
      </c>
      <c r="C18">
        <v>30.1</v>
      </c>
      <c r="D18" s="2">
        <v>34.9</v>
      </c>
      <c r="E18" s="2">
        <v>31</v>
      </c>
      <c r="G18" s="14">
        <f t="shared" ref="G18:G30" si="1">LOG10(G4)</f>
        <v>2.3925870470255215</v>
      </c>
      <c r="H18" s="7">
        <v>1</v>
      </c>
      <c r="I18" s="17">
        <f>LOG10(I4)-$G18</f>
        <v>-6.6251186096770276E-2</v>
      </c>
      <c r="J18" s="17">
        <f>LOG10(J4)-$G18</f>
        <v>-0.10545742630641053</v>
      </c>
      <c r="K18" s="17">
        <f>LOG10(K4)-$G18</f>
        <v>-3.0859211007928433E-2</v>
      </c>
      <c r="L18" s="17">
        <f>LOG10(L4)-$G18</f>
        <v>-1.2375805313915578E-2</v>
      </c>
    </row>
    <row r="19" spans="1:12">
      <c r="B19"/>
      <c r="C19"/>
      <c r="G19" s="14">
        <f t="shared" si="1"/>
        <v>1.4085049567667141</v>
      </c>
      <c r="H19" s="7">
        <v>3</v>
      </c>
      <c r="I19" s="17">
        <f t="shared" ref="I19" si="2">LOG10(I5)-$G19</f>
        <v>0.13556308758356161</v>
      </c>
      <c r="J19" s="17">
        <f t="shared" ref="J19:K30" si="3">LOG10(J5)-$G19</f>
        <v>8.2856737067558583E-2</v>
      </c>
      <c r="K19" s="17">
        <f t="shared" si="3"/>
        <v>0.22496349881287236</v>
      </c>
      <c r="L19" s="17">
        <f t="shared" ref="L19" si="4">LOG10(L5)-$G19</f>
        <v>0.2269787900481981</v>
      </c>
    </row>
    <row r="20" spans="1:12">
      <c r="G20" s="14">
        <f t="shared" si="1"/>
        <v>1.4046733913310061</v>
      </c>
      <c r="H20" s="7">
        <v>4</v>
      </c>
      <c r="I20" s="17">
        <f t="shared" ref="I20" si="5">LOG10(I6)-$G20</f>
        <v>0.10720996964786833</v>
      </c>
      <c r="J20" s="17">
        <f t="shared" si="3"/>
        <v>2.6690372827981257E-2</v>
      </c>
      <c r="K20" s="17">
        <f t="shared" si="3"/>
        <v>0.16352833273598888</v>
      </c>
      <c r="L20" s="17">
        <f t="shared" ref="L20" si="6">LOG10(L6)-$G20</f>
        <v>0.17511020528580401</v>
      </c>
    </row>
    <row r="21" spans="1:12">
      <c r="G21" s="14">
        <f t="shared" si="1"/>
        <v>1.6009048617738804</v>
      </c>
      <c r="H21" s="7">
        <v>5</v>
      </c>
      <c r="I21" s="17"/>
      <c r="J21" s="17">
        <f t="shared" si="3"/>
        <v>7.1192996161837163E-2</v>
      </c>
      <c r="K21" s="17">
        <f t="shared" si="3"/>
        <v>0.17141684494903942</v>
      </c>
      <c r="L21" s="17">
        <f t="shared" ref="L21" si="7">LOG10(L7)-$G21</f>
        <v>0.18442497323688678</v>
      </c>
    </row>
    <row r="22" spans="1:12">
      <c r="G22" s="14">
        <f t="shared" si="1"/>
        <v>1.5389951114765692</v>
      </c>
      <c r="H22" s="7">
        <v>6</v>
      </c>
      <c r="I22" s="17">
        <f t="shared" ref="I22" si="8">LOG10(I8)-$G22</f>
        <v>8.4254178921331357E-2</v>
      </c>
      <c r="J22" s="17">
        <f t="shared" si="3"/>
        <v>-2.048117159868168E-2</v>
      </c>
      <c r="K22" s="17">
        <f t="shared" si="3"/>
        <v>0.11614332333481303</v>
      </c>
      <c r="L22" s="17">
        <f t="shared" ref="L22" si="9">LOG10(L8)-$G22</f>
        <v>0.14224612589901797</v>
      </c>
    </row>
    <row r="23" spans="1:12">
      <c r="G23" s="14">
        <f t="shared" si="1"/>
        <v>1.5841544735279647</v>
      </c>
      <c r="H23" s="7">
        <v>10</v>
      </c>
      <c r="I23" s="17">
        <f t="shared" ref="I23" si="10">LOG10(I9)-$G23</f>
        <v>0.16403355347823578</v>
      </c>
      <c r="J23" s="17">
        <f t="shared" si="3"/>
        <v>9.7086763847622493E-2</v>
      </c>
      <c r="K23" s="17">
        <f t="shared" si="3"/>
        <v>0.21241985968246491</v>
      </c>
      <c r="L23" s="17">
        <f t="shared" ref="L23" si="11">LOG10(L9)-$G23</f>
        <v>0.215186075925617</v>
      </c>
    </row>
    <row r="24" spans="1:12">
      <c r="G24" s="14">
        <f t="shared" si="1"/>
        <v>1.5751878449276611</v>
      </c>
      <c r="H24" s="7">
        <v>11</v>
      </c>
      <c r="I24" s="17"/>
      <c r="J24" s="17">
        <f t="shared" si="3"/>
        <v>7.8988696950299531E-2</v>
      </c>
      <c r="K24" s="17">
        <f t="shared" si="3"/>
        <v>0.17686060289177741</v>
      </c>
      <c r="L24" s="17">
        <f t="shared" ref="L24" si="12">LOG10(L10)-$G24</f>
        <v>0.1806870107448304</v>
      </c>
    </row>
    <row r="25" spans="1:12">
      <c r="G25" s="14">
        <f t="shared" si="1"/>
        <v>1.4799170548305951</v>
      </c>
      <c r="H25" s="7">
        <v>12</v>
      </c>
      <c r="I25" s="17">
        <f t="shared" ref="I25" si="13">LOG10(I11)-$G25</f>
        <v>0.111147552195904</v>
      </c>
      <c r="J25" s="17">
        <f t="shared" si="3"/>
        <v>2.2510065153837688E-2</v>
      </c>
      <c r="K25" s="17">
        <f t="shared" si="3"/>
        <v>0.12214293649736718</v>
      </c>
      <c r="L25" s="17">
        <f t="shared" ref="L25" si="14">LOG10(L11)-$G25</f>
        <v>0.19032879824352888</v>
      </c>
    </row>
    <row r="26" spans="1:12">
      <c r="G26" s="14">
        <f t="shared" si="1"/>
        <v>1.374977343896719</v>
      </c>
      <c r="H26" s="7">
        <v>13</v>
      </c>
      <c r="I26" s="17">
        <f t="shared" ref="I26" si="15">LOG10(I12)-$G26</f>
        <v>0.13017263442318705</v>
      </c>
      <c r="J26" s="17">
        <f t="shared" si="3"/>
        <v>5.2338978148869231E-3</v>
      </c>
      <c r="K26" s="17">
        <f t="shared" si="3"/>
        <v>0.11638434993755364</v>
      </c>
      <c r="L26" s="17">
        <f t="shared" ref="L26" si="16">LOG10(L12)-$G26</f>
        <v>0.19556559598517853</v>
      </c>
    </row>
    <row r="27" spans="1:12">
      <c r="G27" s="14">
        <f t="shared" si="1"/>
        <v>1.3654879848908996</v>
      </c>
      <c r="H27" s="7" t="s">
        <v>2</v>
      </c>
      <c r="I27" s="17">
        <f t="shared" ref="I27" si="17">LOG10(I13)-$G27</f>
        <v>0.12587370894337302</v>
      </c>
      <c r="J27" s="17">
        <f t="shared" si="3"/>
        <v>-3.7601488733067789E-3</v>
      </c>
      <c r="K27" s="17">
        <f t="shared" si="3"/>
        <v>0.11307851070294372</v>
      </c>
      <c r="L27" s="17">
        <f t="shared" ref="L27" si="18">LOG10(L13)-$G27</f>
        <v>0.17733744206828028</v>
      </c>
    </row>
    <row r="28" spans="1:12">
      <c r="G28" s="14">
        <f t="shared" si="1"/>
        <v>1.4169004238472678</v>
      </c>
      <c r="H28" s="7">
        <v>14</v>
      </c>
      <c r="I28" s="17"/>
      <c r="J28" s="17">
        <f t="shared" si="3"/>
        <v>2.8703779426329845E-2</v>
      </c>
      <c r="K28" s="17">
        <f t="shared" si="3"/>
        <v>0.13940207692001949</v>
      </c>
      <c r="L28" s="17">
        <f t="shared" ref="L28" si="19">LOG10(L14)-$G28</f>
        <v>0.18515956748069451</v>
      </c>
    </row>
    <row r="29" spans="1:12">
      <c r="G29" s="14">
        <f t="shared" si="1"/>
        <v>1.5565520236020187</v>
      </c>
      <c r="H29" s="7">
        <v>7</v>
      </c>
      <c r="I29" s="17"/>
      <c r="J29" s="17">
        <f t="shared" si="3"/>
        <v>6.6697266795881838E-2</v>
      </c>
      <c r="K29" s="17">
        <f t="shared" si="3"/>
        <v>0.17744726293636814</v>
      </c>
      <c r="L29" s="17">
        <f t="shared" ref="L29" si="20">LOG10(L15)-$G29</f>
        <v>0.18381066589222517</v>
      </c>
    </row>
    <row r="30" spans="1:12">
      <c r="G30" s="14">
        <f t="shared" si="1"/>
        <v>0.92015932400982969</v>
      </c>
      <c r="H30" s="7">
        <v>8</v>
      </c>
      <c r="I30" s="17"/>
      <c r="J30" s="17">
        <f t="shared" si="3"/>
        <v>7.9840675990170307E-2</v>
      </c>
      <c r="K30" s="17">
        <f t="shared" si="3"/>
        <v>0.22596871166840826</v>
      </c>
      <c r="L30" s="17">
        <f t="shared" ref="L30" si="21">LOG10(L16)-$G30</f>
        <v>0.14053851634378189</v>
      </c>
    </row>
  </sheetData>
  <sheetCalcPr fullCalcOnLoad="1"/>
  <phoneticPr fontId="0" type="noConversion"/>
  <pageMargins left="0.75" right="0.75" top="1" bottom="1" header="0" footer="0"/>
  <pageSetup paperSize="10" orientation="portrait" horizontalDpi="4294967292" verticalDpi="429496729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Ninguna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Privado</dc:creator>
  <cp:lastModifiedBy>Vera Eisenmann</cp:lastModifiedBy>
  <dcterms:created xsi:type="dcterms:W3CDTF">2005-05-13T14:47:25Z</dcterms:created>
  <dcterms:modified xsi:type="dcterms:W3CDTF">2019-03-07T11:53:29Z</dcterms:modified>
</cp:coreProperties>
</file>